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5180" windowHeight="12660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K58" i="1"/>
  <c r="G59"/>
  <c r="K59"/>
  <c r="G68"/>
  <c r="G67"/>
  <c r="G66"/>
  <c r="G62"/>
  <c r="G63"/>
  <c r="G64"/>
  <c r="G65"/>
  <c r="K57"/>
  <c r="K56" l="1"/>
  <c r="K55"/>
  <c r="K54"/>
  <c r="K53"/>
  <c r="K52"/>
  <c r="K51"/>
  <c r="G52"/>
  <c r="G53"/>
  <c r="G54"/>
  <c r="G55"/>
  <c r="G56"/>
  <c r="G57"/>
  <c r="G58"/>
  <c r="G60"/>
  <c r="G61"/>
  <c r="K46"/>
  <c r="K47"/>
  <c r="K48"/>
  <c r="K49"/>
  <c r="K50"/>
  <c r="K45"/>
  <c r="K35"/>
  <c r="K36"/>
  <c r="K37"/>
  <c r="K38"/>
  <c r="K39"/>
  <c r="K40"/>
  <c r="K41"/>
  <c r="K42"/>
  <c r="K43"/>
  <c r="G33"/>
  <c r="G20"/>
  <c r="K34"/>
  <c r="K22"/>
  <c r="K23"/>
  <c r="K24"/>
  <c r="K25"/>
  <c r="K26"/>
  <c r="K27"/>
  <c r="K28"/>
  <c r="K29"/>
  <c r="K21"/>
  <c r="G21"/>
  <c r="G22"/>
  <c r="G23"/>
  <c r="G24"/>
  <c r="G25"/>
  <c r="G26"/>
  <c r="G27"/>
  <c r="G28"/>
  <c r="G29"/>
  <c r="G30"/>
  <c r="G31"/>
  <c r="G32"/>
  <c r="K16"/>
  <c r="K12"/>
  <c r="K13"/>
  <c r="K14"/>
  <c r="K15"/>
  <c r="K11"/>
  <c r="G5"/>
  <c r="G6"/>
  <c r="G7"/>
  <c r="G8"/>
  <c r="G9"/>
  <c r="G10"/>
  <c r="G11"/>
  <c r="G12"/>
  <c r="G13"/>
  <c r="G14"/>
  <c r="G15"/>
  <c r="G16"/>
  <c r="G46"/>
  <c r="G51"/>
  <c r="G50"/>
  <c r="G49"/>
  <c r="G48"/>
  <c r="G47"/>
  <c r="G17"/>
  <c r="G18"/>
  <c r="G36"/>
  <c r="G37"/>
  <c r="G38"/>
  <c r="G39"/>
  <c r="G40"/>
  <c r="G41"/>
  <c r="G42"/>
  <c r="G35"/>
  <c r="G45"/>
  <c r="G19"/>
  <c r="G34"/>
  <c r="G43"/>
  <c r="G44"/>
  <c r="D80"/>
  <c r="D81"/>
  <c r="D82"/>
  <c r="D79"/>
  <c r="G4"/>
</calcChain>
</file>

<file path=xl/sharedStrings.xml><?xml version="1.0" encoding="utf-8"?>
<sst xmlns="http://schemas.openxmlformats.org/spreadsheetml/2006/main" count="189" uniqueCount="75">
  <si>
    <t>TABULKA SVODNÉHO POTRUBÍ</t>
  </si>
  <si>
    <t>č. svodu
A</t>
  </si>
  <si>
    <t>délka
L (m)</t>
  </si>
  <si>
    <t>DN 
(mm)</t>
  </si>
  <si>
    <t>spád
S (%)</t>
  </si>
  <si>
    <t>kóta zaústění
B (m)</t>
  </si>
  <si>
    <t>kóta začátku
C (m)</t>
  </si>
  <si>
    <t>poznámka</t>
  </si>
  <si>
    <t>staničení</t>
  </si>
  <si>
    <t>kóta ve staničení</t>
  </si>
  <si>
    <t>2'-2</t>
  </si>
  <si>
    <t>zaústěno do 1'-1</t>
  </si>
  <si>
    <t>3'-3</t>
  </si>
  <si>
    <t>materiál</t>
  </si>
  <si>
    <t>1'-1</t>
  </si>
  <si>
    <t>zaústěno do Š3</t>
  </si>
  <si>
    <t>4'-4</t>
  </si>
  <si>
    <t>5'-5</t>
  </si>
  <si>
    <t>7'-7</t>
  </si>
  <si>
    <t>8'-8</t>
  </si>
  <si>
    <t>9'-9</t>
  </si>
  <si>
    <t>zaústěno do Š2</t>
  </si>
  <si>
    <t>10'-10</t>
  </si>
  <si>
    <t>11'-11</t>
  </si>
  <si>
    <t>12'-12</t>
  </si>
  <si>
    <t>13'-13</t>
  </si>
  <si>
    <t>14'-14</t>
  </si>
  <si>
    <t>15'-15</t>
  </si>
  <si>
    <t>16'-16</t>
  </si>
  <si>
    <t>17'-17</t>
  </si>
  <si>
    <t>18'-18</t>
  </si>
  <si>
    <t>19'-19</t>
  </si>
  <si>
    <t>20'-20</t>
  </si>
  <si>
    <t>21'-21</t>
  </si>
  <si>
    <t>22'-22</t>
  </si>
  <si>
    <t>23'-23</t>
  </si>
  <si>
    <t>24'-24</t>
  </si>
  <si>
    <t>25'-25</t>
  </si>
  <si>
    <t>26'-26</t>
  </si>
  <si>
    <t>27'-27</t>
  </si>
  <si>
    <t>28'-28</t>
  </si>
  <si>
    <t>29'-29</t>
  </si>
  <si>
    <t>30'-30</t>
  </si>
  <si>
    <t>D2'-D2</t>
  </si>
  <si>
    <t>D1'-D1</t>
  </si>
  <si>
    <t>D3'-D3</t>
  </si>
  <si>
    <t>31'-31</t>
  </si>
  <si>
    <t>32'-32</t>
  </si>
  <si>
    <t>33'-33</t>
  </si>
  <si>
    <t>34'-34</t>
  </si>
  <si>
    <t>35'-35</t>
  </si>
  <si>
    <t>36'-36</t>
  </si>
  <si>
    <t>zaústěno do ŠS1</t>
  </si>
  <si>
    <t>ŠS1-Š1</t>
  </si>
  <si>
    <t>PVC</t>
  </si>
  <si>
    <t>Š1-Š2</t>
  </si>
  <si>
    <t>Š2-Š3</t>
  </si>
  <si>
    <t>Š3-Š4</t>
  </si>
  <si>
    <t>6'-6</t>
  </si>
  <si>
    <t>zaústěno do Š1</t>
  </si>
  <si>
    <t>zaústěno do 8'-8</t>
  </si>
  <si>
    <t>zaústěno do 18'-18</t>
  </si>
  <si>
    <t>zaústěno do Š4</t>
  </si>
  <si>
    <t>zaústěno do 29'-29</t>
  </si>
  <si>
    <t>37'-37</t>
  </si>
  <si>
    <t>zaústěno do 36'-36</t>
  </si>
  <si>
    <t>38'-38</t>
  </si>
  <si>
    <t>39'-39</t>
  </si>
  <si>
    <t>zaústěno do 38'-38</t>
  </si>
  <si>
    <t>40'-40</t>
  </si>
  <si>
    <t>41'-41</t>
  </si>
  <si>
    <t>zaústěno do 40'-40</t>
  </si>
  <si>
    <t>42'-42</t>
  </si>
  <si>
    <t>43'-43</t>
  </si>
  <si>
    <t>45'-45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</si>
</sst>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"/>
  </numFmts>
  <fonts count="3">
    <font>
      <sz val="11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2"/>
  <sheetViews>
    <sheetView tabSelected="1" workbookViewId="0">
      <selection activeCell="F12" sqref="F12"/>
    </sheetView>
  </sheetViews>
  <sheetFormatPr defaultRowHeight="15"/>
  <cols>
    <col min="1" max="5" width="9.140625" style="2"/>
    <col min="6" max="6" width="12.7109375" style="2" customWidth="1"/>
    <col min="7" max="7" width="11.5703125" style="2" customWidth="1"/>
    <col min="8" max="8" width="22" style="2" customWidth="1"/>
    <col min="9" max="16384" width="9.140625" style="2"/>
  </cols>
  <sheetData>
    <row r="1" spans="1:11" ht="21">
      <c r="A1" s="1" t="s">
        <v>0</v>
      </c>
      <c r="B1" s="1"/>
    </row>
    <row r="2" spans="1:11" ht="6.75" customHeight="1"/>
    <row r="3" spans="1:11" ht="35.25" customHeight="1">
      <c r="A3" s="3" t="s">
        <v>1</v>
      </c>
      <c r="B3" s="3" t="s">
        <v>13</v>
      </c>
      <c r="C3" s="3" t="s">
        <v>3</v>
      </c>
      <c r="D3" s="3" t="s">
        <v>2</v>
      </c>
      <c r="E3" s="3" t="s">
        <v>4</v>
      </c>
      <c r="F3" s="3" t="s">
        <v>5</v>
      </c>
      <c r="G3" s="3" t="s">
        <v>6</v>
      </c>
      <c r="H3" s="3" t="s">
        <v>7</v>
      </c>
      <c r="J3" s="4" t="s">
        <v>8</v>
      </c>
      <c r="K3" s="4" t="s">
        <v>9</v>
      </c>
    </row>
    <row r="4" spans="1:11">
      <c r="A4" s="5" t="s">
        <v>53</v>
      </c>
      <c r="B4" s="5" t="s">
        <v>54</v>
      </c>
      <c r="C4" s="5">
        <v>200</v>
      </c>
      <c r="D4" s="6">
        <v>13.25</v>
      </c>
      <c r="E4" s="7">
        <v>5</v>
      </c>
      <c r="F4" s="8">
        <v>-3.4</v>
      </c>
      <c r="G4" s="8">
        <f>F4+D4*E4/100</f>
        <v>-2.7374999999999998</v>
      </c>
      <c r="H4" s="9" t="s">
        <v>52</v>
      </c>
    </row>
    <row r="5" spans="1:11">
      <c r="A5" s="5" t="s">
        <v>55</v>
      </c>
      <c r="B5" s="5" t="s">
        <v>54</v>
      </c>
      <c r="C5" s="5">
        <v>200</v>
      </c>
      <c r="D5" s="6">
        <v>9</v>
      </c>
      <c r="E5" s="7">
        <v>3</v>
      </c>
      <c r="F5" s="8">
        <v>-2.74</v>
      </c>
      <c r="G5" s="8">
        <f t="shared" ref="G5:G16" si="0">F5+D5*E5/100</f>
        <v>-2.4700000000000002</v>
      </c>
      <c r="H5" s="9"/>
    </row>
    <row r="6" spans="1:11">
      <c r="A6" s="5" t="s">
        <v>56</v>
      </c>
      <c r="B6" s="5" t="s">
        <v>54</v>
      </c>
      <c r="C6" s="5">
        <v>200</v>
      </c>
      <c r="D6" s="6">
        <v>8.75</v>
      </c>
      <c r="E6" s="7">
        <v>3</v>
      </c>
      <c r="F6" s="8">
        <v>-2.4700000000000002</v>
      </c>
      <c r="G6" s="8">
        <f t="shared" si="0"/>
        <v>-2.2075</v>
      </c>
      <c r="H6" s="9"/>
    </row>
    <row r="7" spans="1:11">
      <c r="A7" s="5" t="s">
        <v>57</v>
      </c>
      <c r="B7" s="5" t="s">
        <v>54</v>
      </c>
      <c r="C7" s="5">
        <v>200</v>
      </c>
      <c r="D7" s="6">
        <v>13.15</v>
      </c>
      <c r="E7" s="7">
        <v>5</v>
      </c>
      <c r="F7" s="8">
        <v>-2.21</v>
      </c>
      <c r="G7" s="8">
        <f t="shared" si="0"/>
        <v>-1.5525</v>
      </c>
      <c r="H7" s="9"/>
    </row>
    <row r="8" spans="1:11">
      <c r="A8" s="5" t="s">
        <v>14</v>
      </c>
      <c r="B8" s="5" t="s">
        <v>54</v>
      </c>
      <c r="C8" s="5">
        <v>125</v>
      </c>
      <c r="D8" s="6">
        <v>5.5</v>
      </c>
      <c r="E8" s="7">
        <v>3</v>
      </c>
      <c r="F8" s="8">
        <v>-2.74</v>
      </c>
      <c r="G8" s="8">
        <f t="shared" si="0"/>
        <v>-2.5750000000000002</v>
      </c>
      <c r="H8" s="9" t="s">
        <v>59</v>
      </c>
    </row>
    <row r="9" spans="1:11">
      <c r="A9" s="5" t="s">
        <v>14</v>
      </c>
      <c r="B9" s="5" t="s">
        <v>54</v>
      </c>
      <c r="C9" s="5">
        <v>125</v>
      </c>
      <c r="D9" s="6">
        <v>1.5</v>
      </c>
      <c r="E9" s="7">
        <v>100</v>
      </c>
      <c r="F9" s="8">
        <v>-2.58</v>
      </c>
      <c r="G9" s="8">
        <f t="shared" si="0"/>
        <v>-1.08</v>
      </c>
      <c r="H9" s="9"/>
    </row>
    <row r="10" spans="1:11">
      <c r="A10" s="5" t="s">
        <v>14</v>
      </c>
      <c r="B10" s="5" t="s">
        <v>54</v>
      </c>
      <c r="C10" s="5">
        <v>125</v>
      </c>
      <c r="D10" s="6">
        <v>9.6999999999999993</v>
      </c>
      <c r="E10" s="7">
        <v>5</v>
      </c>
      <c r="F10" s="8">
        <v>-1.08</v>
      </c>
      <c r="G10" s="8">
        <f t="shared" si="0"/>
        <v>-0.59500000000000008</v>
      </c>
      <c r="H10" s="9"/>
    </row>
    <row r="11" spans="1:11">
      <c r="A11" s="5" t="s">
        <v>10</v>
      </c>
      <c r="B11" s="5" t="s">
        <v>54</v>
      </c>
      <c r="C11" s="5">
        <v>100</v>
      </c>
      <c r="D11" s="6">
        <v>1</v>
      </c>
      <c r="E11" s="7">
        <v>5</v>
      </c>
      <c r="F11" s="8">
        <v>-1.07</v>
      </c>
      <c r="G11" s="8">
        <f t="shared" si="0"/>
        <v>-1.02</v>
      </c>
      <c r="H11" s="9" t="s">
        <v>11</v>
      </c>
      <c r="J11" s="2">
        <v>0.2</v>
      </c>
      <c r="K11" s="2">
        <f>$F$10+J11*$E$10/100</f>
        <v>-1.07</v>
      </c>
    </row>
    <row r="12" spans="1:11">
      <c r="A12" s="5" t="s">
        <v>12</v>
      </c>
      <c r="B12" s="5" t="s">
        <v>54</v>
      </c>
      <c r="C12" s="5">
        <v>100</v>
      </c>
      <c r="D12" s="6">
        <v>0.7</v>
      </c>
      <c r="E12" s="7">
        <v>5</v>
      </c>
      <c r="F12" s="8">
        <v>-1.06</v>
      </c>
      <c r="G12" s="8">
        <f t="shared" si="0"/>
        <v>-1.0250000000000001</v>
      </c>
      <c r="H12" s="9" t="s">
        <v>11</v>
      </c>
      <c r="J12" s="2">
        <v>0.42</v>
      </c>
      <c r="K12" s="2">
        <f t="shared" ref="K12:K16" si="1">$F$10+J12*$E$10/100</f>
        <v>-1.0590000000000002</v>
      </c>
    </row>
    <row r="13" spans="1:11">
      <c r="A13" s="5" t="s">
        <v>16</v>
      </c>
      <c r="B13" s="5" t="s">
        <v>54</v>
      </c>
      <c r="C13" s="5">
        <v>100</v>
      </c>
      <c r="D13" s="6">
        <v>0.55000000000000004</v>
      </c>
      <c r="E13" s="7">
        <v>5</v>
      </c>
      <c r="F13" s="8">
        <v>-0.94</v>
      </c>
      <c r="G13" s="8">
        <f t="shared" si="0"/>
        <v>-0.91249999999999998</v>
      </c>
      <c r="H13" s="9" t="s">
        <v>11</v>
      </c>
      <c r="J13" s="2">
        <v>2.83</v>
      </c>
      <c r="K13" s="2">
        <f t="shared" si="1"/>
        <v>-0.93850000000000011</v>
      </c>
    </row>
    <row r="14" spans="1:11">
      <c r="A14" s="5" t="s">
        <v>17</v>
      </c>
      <c r="B14" s="5" t="s">
        <v>54</v>
      </c>
      <c r="C14" s="5">
        <v>125</v>
      </c>
      <c r="D14" s="6">
        <v>1.5</v>
      </c>
      <c r="E14" s="7">
        <v>5</v>
      </c>
      <c r="F14" s="8">
        <v>-0.88</v>
      </c>
      <c r="G14" s="8">
        <f t="shared" si="0"/>
        <v>-0.80500000000000005</v>
      </c>
      <c r="H14" s="9" t="s">
        <v>11</v>
      </c>
      <c r="J14" s="2">
        <v>4.04</v>
      </c>
      <c r="K14" s="2">
        <f t="shared" si="1"/>
        <v>-0.87800000000000011</v>
      </c>
    </row>
    <row r="15" spans="1:11">
      <c r="A15" s="5" t="s">
        <v>58</v>
      </c>
      <c r="B15" s="5" t="s">
        <v>54</v>
      </c>
      <c r="C15" s="5">
        <v>100</v>
      </c>
      <c r="D15" s="6">
        <v>1.45</v>
      </c>
      <c r="E15" s="7">
        <v>5</v>
      </c>
      <c r="F15" s="8">
        <v>-0.86499999999999999</v>
      </c>
      <c r="G15" s="8">
        <f t="shared" si="0"/>
        <v>-0.79249999999999998</v>
      </c>
      <c r="H15" s="9" t="s">
        <v>11</v>
      </c>
      <c r="J15" s="2">
        <v>4.2699999999999996</v>
      </c>
      <c r="K15" s="2">
        <f t="shared" si="1"/>
        <v>-0.86650000000000005</v>
      </c>
    </row>
    <row r="16" spans="1:11">
      <c r="A16" s="5" t="s">
        <v>18</v>
      </c>
      <c r="B16" s="5" t="s">
        <v>54</v>
      </c>
      <c r="C16" s="5">
        <v>125</v>
      </c>
      <c r="D16" s="6">
        <v>4.4000000000000004</v>
      </c>
      <c r="E16" s="7">
        <v>5</v>
      </c>
      <c r="F16" s="8">
        <v>-0.625</v>
      </c>
      <c r="G16" s="8">
        <f t="shared" si="0"/>
        <v>-0.40500000000000003</v>
      </c>
      <c r="H16" s="9" t="s">
        <v>11</v>
      </c>
      <c r="J16" s="2">
        <v>9.06</v>
      </c>
      <c r="K16" s="2">
        <f t="shared" si="1"/>
        <v>-0.627</v>
      </c>
    </row>
    <row r="17" spans="1:11">
      <c r="A17" s="5" t="s">
        <v>19</v>
      </c>
      <c r="B17" s="5" t="s">
        <v>54</v>
      </c>
      <c r="C17" s="5">
        <v>125</v>
      </c>
      <c r="D17" s="6">
        <v>5.2</v>
      </c>
      <c r="E17" s="7">
        <v>3</v>
      </c>
      <c r="F17" s="8">
        <v>-2.4700000000000002</v>
      </c>
      <c r="G17" s="8">
        <f t="shared" ref="G17:G31" si="2">F17+D17*E17/100</f>
        <v>-2.3140000000000001</v>
      </c>
      <c r="H17" s="9" t="s">
        <v>21</v>
      </c>
    </row>
    <row r="18" spans="1:11">
      <c r="A18" s="5" t="s">
        <v>19</v>
      </c>
      <c r="B18" s="5" t="s">
        <v>54</v>
      </c>
      <c r="C18" s="5">
        <v>125</v>
      </c>
      <c r="D18" s="6">
        <v>1.5</v>
      </c>
      <c r="E18" s="7">
        <v>100</v>
      </c>
      <c r="F18" s="8">
        <v>-2.3140000000000001</v>
      </c>
      <c r="G18" s="8">
        <f t="shared" si="2"/>
        <v>-0.81400000000000006</v>
      </c>
      <c r="H18" s="9"/>
    </row>
    <row r="19" spans="1:11">
      <c r="A19" s="5" t="s">
        <v>19</v>
      </c>
      <c r="B19" s="5" t="s">
        <v>54</v>
      </c>
      <c r="C19" s="5">
        <v>125</v>
      </c>
      <c r="D19" s="6">
        <v>10</v>
      </c>
      <c r="E19" s="7">
        <v>3</v>
      </c>
      <c r="F19" s="8">
        <v>-0.81499999999999995</v>
      </c>
      <c r="G19" s="8">
        <f t="shared" ref="G19:G44" si="3">F19+D19*E19/100</f>
        <v>-0.5149999999999999</v>
      </c>
      <c r="H19" s="9"/>
    </row>
    <row r="20" spans="1:11">
      <c r="A20" s="5" t="s">
        <v>19</v>
      </c>
      <c r="B20" s="5" t="s">
        <v>54</v>
      </c>
      <c r="C20" s="5">
        <v>100</v>
      </c>
      <c r="D20" s="6">
        <v>1.35</v>
      </c>
      <c r="E20" s="7">
        <v>3</v>
      </c>
      <c r="F20" s="8">
        <v>-0.51500000000000001</v>
      </c>
      <c r="G20" s="8">
        <f t="shared" si="3"/>
        <v>-0.47450000000000003</v>
      </c>
      <c r="H20" s="9"/>
    </row>
    <row r="21" spans="1:11">
      <c r="A21" s="5" t="s">
        <v>20</v>
      </c>
      <c r="B21" s="5" t="s">
        <v>54</v>
      </c>
      <c r="C21" s="5">
        <v>100</v>
      </c>
      <c r="D21" s="6">
        <v>1</v>
      </c>
      <c r="E21" s="7">
        <v>5</v>
      </c>
      <c r="F21" s="8">
        <v>-0.81</v>
      </c>
      <c r="G21" s="8">
        <f t="shared" si="2"/>
        <v>-0.76</v>
      </c>
      <c r="H21" s="9" t="s">
        <v>60</v>
      </c>
      <c r="J21" s="2">
        <v>0.2</v>
      </c>
      <c r="K21" s="2">
        <f>$F$19+J21*$E$19/100</f>
        <v>-0.80899999999999994</v>
      </c>
    </row>
    <row r="22" spans="1:11">
      <c r="A22" s="5" t="s">
        <v>22</v>
      </c>
      <c r="B22" s="5" t="s">
        <v>54</v>
      </c>
      <c r="C22" s="5">
        <v>100</v>
      </c>
      <c r="D22" s="6">
        <v>0.7</v>
      </c>
      <c r="E22" s="7">
        <v>5</v>
      </c>
      <c r="F22" s="8">
        <v>-0.8</v>
      </c>
      <c r="G22" s="8">
        <f t="shared" si="2"/>
        <v>-0.76500000000000001</v>
      </c>
      <c r="H22" s="9" t="s">
        <v>60</v>
      </c>
      <c r="J22" s="2">
        <v>0.42</v>
      </c>
      <c r="K22" s="2">
        <f t="shared" ref="K22:K29" si="4">$F$19+J22*$E$19/100</f>
        <v>-0.8024</v>
      </c>
    </row>
    <row r="23" spans="1:11">
      <c r="A23" s="5" t="s">
        <v>23</v>
      </c>
      <c r="B23" s="5" t="s">
        <v>54</v>
      </c>
      <c r="C23" s="5">
        <v>100</v>
      </c>
      <c r="D23" s="6">
        <v>0.5</v>
      </c>
      <c r="E23" s="7">
        <v>5</v>
      </c>
      <c r="F23" s="8">
        <v>-0.73</v>
      </c>
      <c r="G23" s="8">
        <f t="shared" si="3"/>
        <v>-0.70499999999999996</v>
      </c>
      <c r="H23" s="9" t="s">
        <v>60</v>
      </c>
      <c r="J23" s="2">
        <v>2.85</v>
      </c>
      <c r="K23" s="2">
        <f t="shared" si="4"/>
        <v>-0.72949999999999993</v>
      </c>
    </row>
    <row r="24" spans="1:11">
      <c r="A24" s="5" t="s">
        <v>24</v>
      </c>
      <c r="B24" s="5" t="s">
        <v>54</v>
      </c>
      <c r="C24" s="5">
        <v>100</v>
      </c>
      <c r="D24" s="6">
        <v>1.8</v>
      </c>
      <c r="E24" s="7">
        <v>5</v>
      </c>
      <c r="F24" s="8">
        <v>-0.71499999999999997</v>
      </c>
      <c r="G24" s="8">
        <f t="shared" si="2"/>
        <v>-0.625</v>
      </c>
      <c r="H24" s="9" t="s">
        <v>60</v>
      </c>
      <c r="J24" s="2">
        <v>3.35</v>
      </c>
      <c r="K24" s="2">
        <f t="shared" si="4"/>
        <v>-0.71449999999999991</v>
      </c>
    </row>
    <row r="25" spans="1:11">
      <c r="A25" s="5" t="s">
        <v>25</v>
      </c>
      <c r="B25" s="5" t="s">
        <v>54</v>
      </c>
      <c r="C25" s="5">
        <v>125</v>
      </c>
      <c r="D25" s="6">
        <v>1.5</v>
      </c>
      <c r="E25" s="7">
        <v>5</v>
      </c>
      <c r="F25" s="8">
        <v>-0.7</v>
      </c>
      <c r="G25" s="8">
        <f t="shared" si="2"/>
        <v>-0.625</v>
      </c>
      <c r="H25" s="9" t="s">
        <v>60</v>
      </c>
      <c r="J25" s="2">
        <v>4.01</v>
      </c>
      <c r="K25" s="2">
        <f t="shared" si="4"/>
        <v>-0.69469999999999998</v>
      </c>
    </row>
    <row r="26" spans="1:11">
      <c r="A26" s="5" t="s">
        <v>26</v>
      </c>
      <c r="B26" s="5" t="s">
        <v>54</v>
      </c>
      <c r="C26" s="5">
        <v>125</v>
      </c>
      <c r="D26" s="6">
        <v>1.7</v>
      </c>
      <c r="E26" s="7">
        <v>5</v>
      </c>
      <c r="F26" s="8">
        <v>-0.63</v>
      </c>
      <c r="G26" s="8">
        <f t="shared" si="3"/>
        <v>-0.54500000000000004</v>
      </c>
      <c r="H26" s="9" t="s">
        <v>60</v>
      </c>
      <c r="J26" s="2">
        <v>6.27</v>
      </c>
      <c r="K26" s="2">
        <f t="shared" si="4"/>
        <v>-0.62690000000000001</v>
      </c>
    </row>
    <row r="27" spans="1:11">
      <c r="A27" s="5" t="s">
        <v>27</v>
      </c>
      <c r="B27" s="5" t="s">
        <v>54</v>
      </c>
      <c r="C27" s="5">
        <v>100</v>
      </c>
      <c r="D27" s="6">
        <v>0.35</v>
      </c>
      <c r="E27" s="7">
        <v>5</v>
      </c>
      <c r="F27" s="8">
        <v>-0.59</v>
      </c>
      <c r="G27" s="8">
        <f t="shared" si="2"/>
        <v>-0.57250000000000001</v>
      </c>
      <c r="H27" s="9" t="s">
        <v>60</v>
      </c>
      <c r="J27" s="2">
        <v>7.61</v>
      </c>
      <c r="K27" s="2">
        <f t="shared" si="4"/>
        <v>-0.58669999999999989</v>
      </c>
    </row>
    <row r="28" spans="1:11">
      <c r="A28" s="5" t="s">
        <v>28</v>
      </c>
      <c r="B28" s="5" t="s">
        <v>54</v>
      </c>
      <c r="C28" s="5">
        <v>100</v>
      </c>
      <c r="D28" s="6">
        <v>0.35</v>
      </c>
      <c r="E28" s="7">
        <v>5</v>
      </c>
      <c r="F28" s="8">
        <v>-0.54</v>
      </c>
      <c r="G28" s="8">
        <f t="shared" si="2"/>
        <v>-0.52250000000000008</v>
      </c>
      <c r="H28" s="9" t="s">
        <v>60</v>
      </c>
      <c r="J28" s="2">
        <v>9.1999999999999993</v>
      </c>
      <c r="K28" s="2">
        <f t="shared" si="4"/>
        <v>-0.53899999999999992</v>
      </c>
    </row>
    <row r="29" spans="1:11">
      <c r="A29" s="5" t="s">
        <v>29</v>
      </c>
      <c r="B29" s="5" t="s">
        <v>54</v>
      </c>
      <c r="C29" s="5">
        <v>100</v>
      </c>
      <c r="D29" s="6">
        <v>2</v>
      </c>
      <c r="E29" s="7">
        <v>3</v>
      </c>
      <c r="F29" s="8">
        <v>-0.51500000000000001</v>
      </c>
      <c r="G29" s="8">
        <f t="shared" si="3"/>
        <v>-0.45500000000000002</v>
      </c>
      <c r="H29" s="9" t="s">
        <v>60</v>
      </c>
      <c r="J29" s="2">
        <v>9.92</v>
      </c>
      <c r="K29" s="2">
        <f t="shared" si="4"/>
        <v>-0.51739999999999997</v>
      </c>
    </row>
    <row r="30" spans="1:11">
      <c r="A30" s="5" t="s">
        <v>30</v>
      </c>
      <c r="B30" s="5" t="s">
        <v>54</v>
      </c>
      <c r="C30" s="5">
        <v>125</v>
      </c>
      <c r="D30" s="6">
        <v>4.9000000000000004</v>
      </c>
      <c r="E30" s="7">
        <v>3</v>
      </c>
      <c r="F30" s="8">
        <v>-2.21</v>
      </c>
      <c r="G30" s="8">
        <f t="shared" si="2"/>
        <v>-2.0629999999999997</v>
      </c>
      <c r="H30" s="9" t="s">
        <v>15</v>
      </c>
    </row>
    <row r="31" spans="1:11">
      <c r="A31" s="5" t="s">
        <v>30</v>
      </c>
      <c r="B31" s="5" t="s">
        <v>54</v>
      </c>
      <c r="C31" s="5">
        <v>125</v>
      </c>
      <c r="D31" s="6">
        <v>1.5</v>
      </c>
      <c r="E31" s="7">
        <v>58</v>
      </c>
      <c r="F31" s="8">
        <v>-2.0630000000000002</v>
      </c>
      <c r="G31" s="8">
        <f t="shared" si="2"/>
        <v>-1.1930000000000001</v>
      </c>
      <c r="H31" s="9"/>
    </row>
    <row r="32" spans="1:11">
      <c r="A32" s="5" t="s">
        <v>30</v>
      </c>
      <c r="B32" s="5" t="s">
        <v>54</v>
      </c>
      <c r="C32" s="5">
        <v>125</v>
      </c>
      <c r="D32" s="6">
        <v>10.199999999999999</v>
      </c>
      <c r="E32" s="7">
        <v>5</v>
      </c>
      <c r="F32" s="8">
        <v>-1.1950000000000001</v>
      </c>
      <c r="G32" s="8">
        <f t="shared" si="3"/>
        <v>-0.68500000000000005</v>
      </c>
      <c r="H32" s="9"/>
    </row>
    <row r="33" spans="1:11">
      <c r="A33" s="5" t="s">
        <v>30</v>
      </c>
      <c r="B33" s="5" t="s">
        <v>54</v>
      </c>
      <c r="C33" s="5">
        <v>100</v>
      </c>
      <c r="D33" s="6">
        <v>1.8</v>
      </c>
      <c r="E33" s="7">
        <v>5</v>
      </c>
      <c r="F33" s="8">
        <v>-0.68500000000000005</v>
      </c>
      <c r="G33" s="8">
        <f t="shared" si="3"/>
        <v>-0.59500000000000008</v>
      </c>
      <c r="H33" s="9"/>
    </row>
    <row r="34" spans="1:11">
      <c r="A34" s="5" t="s">
        <v>31</v>
      </c>
      <c r="B34" s="5" t="s">
        <v>54</v>
      </c>
      <c r="C34" s="5">
        <v>100</v>
      </c>
      <c r="D34" s="6">
        <v>0.9</v>
      </c>
      <c r="E34" s="7">
        <v>5</v>
      </c>
      <c r="F34" s="8">
        <v>-1.1850000000000001</v>
      </c>
      <c r="G34" s="8">
        <f t="shared" si="3"/>
        <v>-1.1400000000000001</v>
      </c>
      <c r="H34" s="9" t="s">
        <v>61</v>
      </c>
      <c r="J34" s="2">
        <v>0.2</v>
      </c>
      <c r="K34" s="2">
        <f>$F$32+J34*$E$32/100</f>
        <v>-1.1850000000000001</v>
      </c>
    </row>
    <row r="35" spans="1:11">
      <c r="A35" s="5" t="s">
        <v>32</v>
      </c>
      <c r="B35" s="5" t="s">
        <v>54</v>
      </c>
      <c r="C35" s="5">
        <v>100</v>
      </c>
      <c r="D35" s="6">
        <v>1</v>
      </c>
      <c r="E35" s="7">
        <v>5</v>
      </c>
      <c r="F35" s="8">
        <v>-1.175</v>
      </c>
      <c r="G35" s="8">
        <f t="shared" si="3"/>
        <v>-1.125</v>
      </c>
      <c r="H35" s="9" t="s">
        <v>61</v>
      </c>
      <c r="J35" s="2">
        <v>0.35</v>
      </c>
      <c r="K35" s="2">
        <f t="shared" ref="K35:K43" si="5">$F$32+J35*$E$32/100</f>
        <v>-1.1775</v>
      </c>
    </row>
    <row r="36" spans="1:11">
      <c r="A36" s="5" t="s">
        <v>33</v>
      </c>
      <c r="B36" s="5" t="s">
        <v>54</v>
      </c>
      <c r="C36" s="5">
        <v>100</v>
      </c>
      <c r="D36" s="6">
        <v>1.6</v>
      </c>
      <c r="E36" s="7">
        <v>5</v>
      </c>
      <c r="F36" s="8">
        <v>-1.1100000000000001</v>
      </c>
      <c r="G36" s="8">
        <f t="shared" si="3"/>
        <v>-1.03</v>
      </c>
      <c r="H36" s="9" t="s">
        <v>61</v>
      </c>
      <c r="J36" s="2">
        <v>1.67</v>
      </c>
      <c r="K36" s="2">
        <f t="shared" si="5"/>
        <v>-1.1115000000000002</v>
      </c>
    </row>
    <row r="37" spans="1:11">
      <c r="A37" s="5" t="s">
        <v>34</v>
      </c>
      <c r="B37" s="5" t="s">
        <v>54</v>
      </c>
      <c r="C37" s="5">
        <v>100</v>
      </c>
      <c r="D37" s="6">
        <v>1.75</v>
      </c>
      <c r="E37" s="7">
        <v>5</v>
      </c>
      <c r="F37" s="8">
        <v>-1.1000000000000001</v>
      </c>
      <c r="G37" s="8">
        <f t="shared" si="3"/>
        <v>-1.0125000000000002</v>
      </c>
      <c r="H37" s="9" t="s">
        <v>61</v>
      </c>
      <c r="J37" s="2">
        <v>1.9</v>
      </c>
      <c r="K37" s="2">
        <f t="shared" si="5"/>
        <v>-1.1000000000000001</v>
      </c>
    </row>
    <row r="38" spans="1:11">
      <c r="A38" s="5" t="s">
        <v>35</v>
      </c>
      <c r="B38" s="5" t="s">
        <v>54</v>
      </c>
      <c r="C38" s="5">
        <v>100</v>
      </c>
      <c r="D38" s="6">
        <v>0.9</v>
      </c>
      <c r="E38" s="7">
        <v>5</v>
      </c>
      <c r="F38" s="8">
        <v>-1.0649999999999999</v>
      </c>
      <c r="G38" s="8">
        <f t="shared" si="3"/>
        <v>-1.02</v>
      </c>
      <c r="H38" s="9" t="s">
        <v>61</v>
      </c>
      <c r="J38" s="2">
        <v>2.6</v>
      </c>
      <c r="K38" s="2">
        <f t="shared" si="5"/>
        <v>-1.0649999999999999</v>
      </c>
    </row>
    <row r="39" spans="1:11">
      <c r="A39" s="5" t="s">
        <v>36</v>
      </c>
      <c r="B39" s="5" t="s">
        <v>54</v>
      </c>
      <c r="C39" s="5">
        <v>125</v>
      </c>
      <c r="D39" s="6">
        <v>3.05</v>
      </c>
      <c r="E39" s="7">
        <v>5</v>
      </c>
      <c r="F39" s="8">
        <v>-1.0449999999999999</v>
      </c>
      <c r="G39" s="8">
        <f t="shared" si="3"/>
        <v>-0.89249999999999996</v>
      </c>
      <c r="H39" s="9" t="s">
        <v>61</v>
      </c>
      <c r="J39" s="2">
        <v>2.97</v>
      </c>
      <c r="K39" s="2">
        <f t="shared" si="5"/>
        <v>-1.0465</v>
      </c>
    </row>
    <row r="40" spans="1:11">
      <c r="A40" s="5" t="s">
        <v>37</v>
      </c>
      <c r="B40" s="5" t="s">
        <v>54</v>
      </c>
      <c r="C40" s="5">
        <v>125</v>
      </c>
      <c r="D40" s="6">
        <v>1.1000000000000001</v>
      </c>
      <c r="E40" s="7">
        <v>5</v>
      </c>
      <c r="F40" s="8">
        <v>-0.86</v>
      </c>
      <c r="G40" s="8">
        <f t="shared" si="3"/>
        <v>-0.80499999999999994</v>
      </c>
      <c r="H40" s="9" t="s">
        <v>61</v>
      </c>
      <c r="J40" s="2">
        <v>6.7</v>
      </c>
      <c r="K40" s="2">
        <f t="shared" si="5"/>
        <v>-0.8600000000000001</v>
      </c>
    </row>
    <row r="41" spans="1:11">
      <c r="A41" s="5" t="s">
        <v>38</v>
      </c>
      <c r="B41" s="5" t="s">
        <v>54</v>
      </c>
      <c r="C41" s="5">
        <v>100</v>
      </c>
      <c r="D41" s="6">
        <v>0.8</v>
      </c>
      <c r="E41" s="7">
        <v>5</v>
      </c>
      <c r="F41" s="8">
        <v>-0.81</v>
      </c>
      <c r="G41" s="8">
        <f t="shared" si="3"/>
        <v>-0.77</v>
      </c>
      <c r="H41" s="9" t="s">
        <v>61</v>
      </c>
      <c r="J41" s="2">
        <v>7.7</v>
      </c>
      <c r="K41" s="2">
        <f t="shared" si="5"/>
        <v>-0.81</v>
      </c>
    </row>
    <row r="42" spans="1:11">
      <c r="A42" s="5" t="s">
        <v>39</v>
      </c>
      <c r="B42" s="5" t="s">
        <v>54</v>
      </c>
      <c r="C42" s="5">
        <v>100</v>
      </c>
      <c r="D42" s="6">
        <v>0.35</v>
      </c>
      <c r="E42" s="7">
        <v>5</v>
      </c>
      <c r="F42" s="8">
        <v>-0.73</v>
      </c>
      <c r="G42" s="8">
        <f t="shared" si="3"/>
        <v>-0.71250000000000002</v>
      </c>
      <c r="H42" s="9" t="s">
        <v>61</v>
      </c>
      <c r="J42" s="2">
        <v>9.33</v>
      </c>
      <c r="K42" s="2">
        <f t="shared" si="5"/>
        <v>-0.72850000000000015</v>
      </c>
    </row>
    <row r="43" spans="1:11">
      <c r="A43" s="5" t="s">
        <v>40</v>
      </c>
      <c r="B43" s="5" t="s">
        <v>54</v>
      </c>
      <c r="C43" s="5">
        <v>100</v>
      </c>
      <c r="D43" s="6">
        <v>1.55</v>
      </c>
      <c r="E43" s="7">
        <v>5</v>
      </c>
      <c r="F43" s="8">
        <v>-0.69499999999999995</v>
      </c>
      <c r="G43" s="8">
        <f t="shared" si="3"/>
        <v>-0.61749999999999994</v>
      </c>
      <c r="H43" s="9" t="s">
        <v>61</v>
      </c>
      <c r="J43" s="2">
        <v>10</v>
      </c>
      <c r="K43" s="2">
        <f t="shared" si="5"/>
        <v>-0.69500000000000006</v>
      </c>
    </row>
    <row r="44" spans="1:11">
      <c r="A44" s="5" t="s">
        <v>41</v>
      </c>
      <c r="B44" s="5" t="s">
        <v>54</v>
      </c>
      <c r="C44" s="5">
        <v>150</v>
      </c>
      <c r="D44" s="6">
        <v>17.8</v>
      </c>
      <c r="E44" s="7">
        <v>5</v>
      </c>
      <c r="F44" s="8">
        <v>-1.55</v>
      </c>
      <c r="G44" s="8">
        <f t="shared" si="3"/>
        <v>-0.66</v>
      </c>
      <c r="H44" s="9" t="s">
        <v>62</v>
      </c>
    </row>
    <row r="45" spans="1:11">
      <c r="A45" s="5" t="s">
        <v>42</v>
      </c>
      <c r="B45" s="5" t="s">
        <v>54</v>
      </c>
      <c r="C45" s="5">
        <v>100</v>
      </c>
      <c r="D45" s="6">
        <v>2</v>
      </c>
      <c r="E45" s="7">
        <v>5</v>
      </c>
      <c r="F45" s="8">
        <v>-1.2849999999999999</v>
      </c>
      <c r="G45" s="8">
        <f t="shared" ref="G45:G68" si="6">F45+D45*E45/100</f>
        <v>-1.1849999999999998</v>
      </c>
      <c r="H45" s="9" t="s">
        <v>63</v>
      </c>
      <c r="J45" s="2">
        <v>5.3</v>
      </c>
      <c r="K45" s="2">
        <f>$F$44+J45*$E$44/100</f>
        <v>-1.2850000000000001</v>
      </c>
    </row>
    <row r="46" spans="1:11">
      <c r="A46" s="5" t="s">
        <v>46</v>
      </c>
      <c r="B46" s="5" t="s">
        <v>54</v>
      </c>
      <c r="C46" s="5">
        <v>125</v>
      </c>
      <c r="D46" s="6">
        <v>2.5</v>
      </c>
      <c r="E46" s="7">
        <v>5</v>
      </c>
      <c r="F46" s="8">
        <v>-1.27</v>
      </c>
      <c r="G46" s="8">
        <f t="shared" si="6"/>
        <v>-1.145</v>
      </c>
      <c r="H46" s="9" t="s">
        <v>63</v>
      </c>
      <c r="J46" s="2">
        <v>5.55</v>
      </c>
      <c r="K46" s="2">
        <f t="shared" ref="K46:K53" si="7">$F$44+J46*$E$44/100</f>
        <v>-1.2725</v>
      </c>
    </row>
    <row r="47" spans="1:11">
      <c r="A47" s="5" t="s">
        <v>47</v>
      </c>
      <c r="B47" s="5" t="s">
        <v>54</v>
      </c>
      <c r="C47" s="5">
        <v>100</v>
      </c>
      <c r="D47" s="6">
        <v>1.8</v>
      </c>
      <c r="E47" s="7">
        <v>5</v>
      </c>
      <c r="F47" s="8">
        <v>-1.18</v>
      </c>
      <c r="G47" s="8">
        <f t="shared" si="6"/>
        <v>-1.0899999999999999</v>
      </c>
      <c r="H47" s="9" t="s">
        <v>63</v>
      </c>
      <c r="J47" s="2">
        <v>7.4</v>
      </c>
      <c r="K47" s="2">
        <f t="shared" si="7"/>
        <v>-1.1800000000000002</v>
      </c>
    </row>
    <row r="48" spans="1:11">
      <c r="A48" s="5" t="s">
        <v>48</v>
      </c>
      <c r="B48" s="5" t="s">
        <v>54</v>
      </c>
      <c r="C48" s="5">
        <v>125</v>
      </c>
      <c r="D48" s="6">
        <v>2.2999999999999998</v>
      </c>
      <c r="E48" s="7">
        <v>5</v>
      </c>
      <c r="F48" s="8">
        <v>-1.155</v>
      </c>
      <c r="G48" s="8">
        <f t="shared" si="6"/>
        <v>-1.04</v>
      </c>
      <c r="H48" s="9" t="s">
        <v>63</v>
      </c>
      <c r="J48" s="2">
        <v>7.9</v>
      </c>
      <c r="K48" s="2">
        <f t="shared" si="7"/>
        <v>-1.155</v>
      </c>
    </row>
    <row r="49" spans="1:11">
      <c r="A49" s="5" t="s">
        <v>49</v>
      </c>
      <c r="B49" s="5" t="s">
        <v>54</v>
      </c>
      <c r="C49" s="5">
        <v>125</v>
      </c>
      <c r="D49" s="6">
        <v>0.85</v>
      </c>
      <c r="E49" s="7">
        <v>5</v>
      </c>
      <c r="F49" s="8">
        <v>-1.125</v>
      </c>
      <c r="G49" s="8">
        <f t="shared" si="6"/>
        <v>-1.0825</v>
      </c>
      <c r="H49" s="9" t="s">
        <v>63</v>
      </c>
      <c r="J49" s="2">
        <v>8.5</v>
      </c>
      <c r="K49" s="2">
        <f t="shared" si="7"/>
        <v>-1.125</v>
      </c>
    </row>
    <row r="50" spans="1:11">
      <c r="A50" s="5" t="s">
        <v>50</v>
      </c>
      <c r="B50" s="5" t="s">
        <v>54</v>
      </c>
      <c r="C50" s="5">
        <v>100</v>
      </c>
      <c r="D50" s="6">
        <v>1.95</v>
      </c>
      <c r="E50" s="7">
        <v>5</v>
      </c>
      <c r="F50" s="8">
        <v>-1.105</v>
      </c>
      <c r="G50" s="8">
        <f t="shared" si="6"/>
        <v>-1.0075000000000001</v>
      </c>
      <c r="H50" s="9" t="s">
        <v>63</v>
      </c>
      <c r="J50" s="2">
        <v>8.93</v>
      </c>
      <c r="K50" s="2">
        <f t="shared" si="7"/>
        <v>-1.1034999999999999</v>
      </c>
    </row>
    <row r="51" spans="1:11">
      <c r="A51" s="5" t="s">
        <v>51</v>
      </c>
      <c r="B51" s="5" t="s">
        <v>54</v>
      </c>
      <c r="C51" s="5">
        <v>100</v>
      </c>
      <c r="D51" s="6">
        <v>2.65</v>
      </c>
      <c r="E51" s="7">
        <v>5</v>
      </c>
      <c r="F51" s="8">
        <v>-1.075</v>
      </c>
      <c r="G51" s="8">
        <f t="shared" si="6"/>
        <v>-0.94249999999999989</v>
      </c>
      <c r="H51" s="9" t="s">
        <v>63</v>
      </c>
      <c r="J51" s="2">
        <v>9.5</v>
      </c>
      <c r="K51" s="2">
        <f t="shared" si="7"/>
        <v>-1.0750000000000002</v>
      </c>
    </row>
    <row r="52" spans="1:11">
      <c r="A52" s="5" t="s">
        <v>64</v>
      </c>
      <c r="B52" s="5" t="s">
        <v>54</v>
      </c>
      <c r="C52" s="5">
        <v>100</v>
      </c>
      <c r="D52" s="6">
        <v>0.7</v>
      </c>
      <c r="E52" s="7">
        <v>5</v>
      </c>
      <c r="F52" s="8">
        <v>-1.0249999999999999</v>
      </c>
      <c r="G52" s="8">
        <f t="shared" si="6"/>
        <v>-0.98999999999999988</v>
      </c>
      <c r="H52" s="9" t="s">
        <v>65</v>
      </c>
      <c r="J52" s="2">
        <v>1</v>
      </c>
      <c r="K52" s="2">
        <f>$F$51+J52*$E$51/100</f>
        <v>-1.0249999999999999</v>
      </c>
    </row>
    <row r="53" spans="1:11">
      <c r="A53" s="5" t="s">
        <v>66</v>
      </c>
      <c r="B53" s="5" t="s">
        <v>54</v>
      </c>
      <c r="C53" s="5">
        <v>125</v>
      </c>
      <c r="D53" s="6">
        <v>6.65</v>
      </c>
      <c r="E53" s="7">
        <v>5</v>
      </c>
      <c r="F53" s="8">
        <v>-0.95</v>
      </c>
      <c r="G53" s="8">
        <f t="shared" si="6"/>
        <v>-0.61749999999999994</v>
      </c>
      <c r="H53" s="9" t="s">
        <v>63</v>
      </c>
      <c r="J53" s="2">
        <v>12.02</v>
      </c>
      <c r="K53" s="2">
        <f t="shared" si="7"/>
        <v>-0.94900000000000007</v>
      </c>
    </row>
    <row r="54" spans="1:11">
      <c r="A54" s="5" t="s">
        <v>67</v>
      </c>
      <c r="B54" s="5" t="s">
        <v>54</v>
      </c>
      <c r="C54" s="5">
        <v>100</v>
      </c>
      <c r="D54" s="6">
        <v>3.1</v>
      </c>
      <c r="E54" s="7">
        <v>5</v>
      </c>
      <c r="F54" s="8">
        <v>-0.76</v>
      </c>
      <c r="G54" s="8">
        <f t="shared" si="6"/>
        <v>-0.60499999999999998</v>
      </c>
      <c r="H54" s="9" t="s">
        <v>68</v>
      </c>
      <c r="J54" s="2">
        <v>3.74</v>
      </c>
      <c r="K54" s="2">
        <f>$F$53+J54*$E$53/100</f>
        <v>-0.7629999999999999</v>
      </c>
    </row>
    <row r="55" spans="1:11">
      <c r="A55" s="5" t="s">
        <v>69</v>
      </c>
      <c r="B55" s="5" t="s">
        <v>54</v>
      </c>
      <c r="C55" s="5">
        <v>100</v>
      </c>
      <c r="D55" s="6">
        <v>3.7</v>
      </c>
      <c r="E55" s="7">
        <v>5</v>
      </c>
      <c r="F55" s="8">
        <v>-0.64500000000000002</v>
      </c>
      <c r="G55" s="8">
        <f t="shared" si="6"/>
        <v>-0.46</v>
      </c>
      <c r="H55" s="9" t="s">
        <v>68</v>
      </c>
      <c r="J55" s="2">
        <v>6.07</v>
      </c>
      <c r="K55" s="2">
        <f>$F$53+J55*$E$53/100</f>
        <v>-0.64649999999999996</v>
      </c>
    </row>
    <row r="56" spans="1:11">
      <c r="A56" s="5" t="s">
        <v>70</v>
      </c>
      <c r="B56" s="5" t="s">
        <v>54</v>
      </c>
      <c r="C56" s="5">
        <v>100</v>
      </c>
      <c r="D56" s="6">
        <v>1</v>
      </c>
      <c r="E56" s="7">
        <v>5</v>
      </c>
      <c r="F56" s="8">
        <v>-0.52500000000000002</v>
      </c>
      <c r="G56" s="8">
        <f t="shared" si="6"/>
        <v>-0.47500000000000003</v>
      </c>
      <c r="H56" s="9" t="s">
        <v>71</v>
      </c>
      <c r="J56" s="2">
        <v>2.37</v>
      </c>
      <c r="K56" s="2">
        <f>$F$55+J56*$E$55/100</f>
        <v>-0.52649999999999997</v>
      </c>
    </row>
    <row r="57" spans="1:11">
      <c r="A57" s="5" t="s">
        <v>72</v>
      </c>
      <c r="B57" s="5" t="s">
        <v>54</v>
      </c>
      <c r="C57" s="5">
        <v>100</v>
      </c>
      <c r="D57" s="6">
        <v>2</v>
      </c>
      <c r="E57" s="7">
        <v>5</v>
      </c>
      <c r="F57" s="8">
        <v>-0.84499999999999997</v>
      </c>
      <c r="G57" s="8">
        <f t="shared" si="6"/>
        <v>-0.745</v>
      </c>
      <c r="H57" s="9" t="s">
        <v>63</v>
      </c>
      <c r="J57" s="2">
        <v>14.1</v>
      </c>
      <c r="K57" s="2">
        <f t="shared" ref="K57:K58" si="8">$F$44+J57*$E$44/100</f>
        <v>-0.84500000000000008</v>
      </c>
    </row>
    <row r="58" spans="1:11">
      <c r="A58" s="5" t="s">
        <v>73</v>
      </c>
      <c r="B58" s="5" t="s">
        <v>54</v>
      </c>
      <c r="C58" s="5">
        <v>100</v>
      </c>
      <c r="D58" s="6">
        <v>2.4</v>
      </c>
      <c r="E58" s="7">
        <v>5</v>
      </c>
      <c r="F58" s="8">
        <v>-0.82</v>
      </c>
      <c r="G58" s="8">
        <f t="shared" si="6"/>
        <v>-0.7</v>
      </c>
      <c r="H58" s="9" t="s">
        <v>63</v>
      </c>
      <c r="J58" s="2">
        <v>14.55</v>
      </c>
      <c r="K58" s="2">
        <f t="shared" si="8"/>
        <v>-0.82250000000000001</v>
      </c>
    </row>
    <row r="59" spans="1:11">
      <c r="A59" s="5" t="s">
        <v>74</v>
      </c>
      <c r="B59" s="5" t="s">
        <v>54</v>
      </c>
      <c r="C59" s="5">
        <v>100</v>
      </c>
      <c r="D59" s="6">
        <v>1.5</v>
      </c>
      <c r="E59" s="7">
        <v>5</v>
      </c>
      <c r="F59" s="8">
        <v>-0.96</v>
      </c>
      <c r="G59" s="8">
        <f t="shared" si="6"/>
        <v>-0.88500000000000001</v>
      </c>
      <c r="H59" s="9" t="s">
        <v>61</v>
      </c>
      <c r="J59" s="2">
        <v>4.6500000000000004</v>
      </c>
      <c r="K59" s="2">
        <f t="shared" ref="K59" si="9">$F$32+J59*$E$32/100</f>
        <v>-0.96250000000000002</v>
      </c>
    </row>
    <row r="60" spans="1:11">
      <c r="A60" s="5" t="s">
        <v>44</v>
      </c>
      <c r="B60" s="5" t="s">
        <v>54</v>
      </c>
      <c r="C60" s="5">
        <v>125</v>
      </c>
      <c r="D60" s="6">
        <v>5.5</v>
      </c>
      <c r="E60" s="7">
        <v>3</v>
      </c>
      <c r="F60" s="8">
        <v>-2.74</v>
      </c>
      <c r="G60" s="8">
        <f t="shared" si="6"/>
        <v>-2.5750000000000002</v>
      </c>
      <c r="H60" s="9" t="s">
        <v>59</v>
      </c>
    </row>
    <row r="61" spans="1:11">
      <c r="A61" s="5" t="s">
        <v>44</v>
      </c>
      <c r="B61" s="5" t="s">
        <v>54</v>
      </c>
      <c r="C61" s="5">
        <v>125</v>
      </c>
      <c r="D61" s="6">
        <v>1.7</v>
      </c>
      <c r="E61" s="7">
        <v>100</v>
      </c>
      <c r="F61" s="8">
        <v>-2.58</v>
      </c>
      <c r="G61" s="8">
        <f t="shared" si="6"/>
        <v>-0.88000000000000012</v>
      </c>
      <c r="H61" s="9"/>
    </row>
    <row r="62" spans="1:11">
      <c r="A62" s="5" t="s">
        <v>44</v>
      </c>
      <c r="B62" s="5" t="s">
        <v>54</v>
      </c>
      <c r="C62" s="5">
        <v>125</v>
      </c>
      <c r="D62" s="6">
        <v>5.55</v>
      </c>
      <c r="E62" s="7">
        <v>5</v>
      </c>
      <c r="F62" s="8">
        <v>-0.88</v>
      </c>
      <c r="G62" s="8">
        <f t="shared" si="6"/>
        <v>-0.60250000000000004</v>
      </c>
      <c r="H62" s="9"/>
    </row>
    <row r="63" spans="1:11">
      <c r="A63" s="5" t="s">
        <v>43</v>
      </c>
      <c r="B63" s="5" t="s">
        <v>54</v>
      </c>
      <c r="C63" s="5">
        <v>125</v>
      </c>
      <c r="D63" s="6">
        <v>5.2</v>
      </c>
      <c r="E63" s="7">
        <v>3</v>
      </c>
      <c r="F63" s="8">
        <v>-2.4700000000000002</v>
      </c>
      <c r="G63" s="8">
        <f t="shared" si="6"/>
        <v>-2.3140000000000001</v>
      </c>
      <c r="H63" s="9" t="s">
        <v>21</v>
      </c>
    </row>
    <row r="64" spans="1:11">
      <c r="A64" s="5" t="s">
        <v>43</v>
      </c>
      <c r="B64" s="5" t="s">
        <v>54</v>
      </c>
      <c r="C64" s="5">
        <v>125</v>
      </c>
      <c r="D64" s="6">
        <v>1.7</v>
      </c>
      <c r="E64" s="7">
        <v>100</v>
      </c>
      <c r="F64" s="8">
        <v>-2.3149999999999999</v>
      </c>
      <c r="G64" s="8">
        <f t="shared" si="6"/>
        <v>-0.61499999999999999</v>
      </c>
      <c r="H64" s="9"/>
    </row>
    <row r="65" spans="1:8">
      <c r="A65" s="5" t="s">
        <v>43</v>
      </c>
      <c r="B65" s="5" t="s">
        <v>54</v>
      </c>
      <c r="C65" s="5">
        <v>125</v>
      </c>
      <c r="D65" s="6">
        <v>5.6</v>
      </c>
      <c r="E65" s="7">
        <v>3</v>
      </c>
      <c r="F65" s="8">
        <v>-0.61499999999999999</v>
      </c>
      <c r="G65" s="8">
        <f t="shared" si="6"/>
        <v>-0.44700000000000001</v>
      </c>
      <c r="H65" s="9"/>
    </row>
    <row r="66" spans="1:8">
      <c r="A66" s="5" t="s">
        <v>45</v>
      </c>
      <c r="B66" s="5" t="s">
        <v>54</v>
      </c>
      <c r="C66" s="5">
        <v>125</v>
      </c>
      <c r="D66" s="6">
        <v>4.9000000000000004</v>
      </c>
      <c r="E66" s="7">
        <v>3</v>
      </c>
      <c r="F66" s="8">
        <v>-2.21</v>
      </c>
      <c r="G66" s="8">
        <f t="shared" si="6"/>
        <v>-2.0629999999999997</v>
      </c>
      <c r="H66" s="9" t="s">
        <v>15</v>
      </c>
    </row>
    <row r="67" spans="1:8">
      <c r="A67" s="5" t="s">
        <v>45</v>
      </c>
      <c r="B67" s="5" t="s">
        <v>54</v>
      </c>
      <c r="C67" s="5">
        <v>125</v>
      </c>
      <c r="D67" s="6">
        <v>1.8</v>
      </c>
      <c r="E67" s="7">
        <v>58</v>
      </c>
      <c r="F67" s="8">
        <v>-2.0630000000000002</v>
      </c>
      <c r="G67" s="8">
        <f t="shared" si="6"/>
        <v>-1.0190000000000001</v>
      </c>
      <c r="H67" s="9"/>
    </row>
    <row r="68" spans="1:8">
      <c r="A68" s="5" t="s">
        <v>45</v>
      </c>
      <c r="B68" s="5" t="s">
        <v>54</v>
      </c>
      <c r="C68" s="5">
        <v>125</v>
      </c>
      <c r="D68" s="6">
        <v>5.65</v>
      </c>
      <c r="E68" s="7">
        <v>5</v>
      </c>
      <c r="F68" s="8">
        <v>-1.02</v>
      </c>
      <c r="G68" s="8">
        <f t="shared" si="6"/>
        <v>-0.73750000000000004</v>
      </c>
      <c r="H68" s="9"/>
    </row>
    <row r="69" spans="1:8">
      <c r="A69" s="5"/>
      <c r="B69" s="5"/>
      <c r="C69" s="5"/>
      <c r="D69" s="6"/>
      <c r="E69" s="7"/>
      <c r="F69" s="8"/>
      <c r="G69" s="8"/>
      <c r="H69" s="9"/>
    </row>
    <row r="70" spans="1:8">
      <c r="A70" s="10"/>
      <c r="B70" s="10"/>
      <c r="C70" s="10"/>
      <c r="D70" s="11"/>
      <c r="E70" s="12"/>
      <c r="F70" s="13"/>
      <c r="G70" s="13"/>
    </row>
    <row r="71" spans="1:8">
      <c r="A71" s="10"/>
      <c r="B71" s="10"/>
      <c r="C71" s="10"/>
      <c r="D71" s="11"/>
      <c r="E71" s="12"/>
      <c r="F71" s="13"/>
      <c r="G71" s="13"/>
    </row>
    <row r="72" spans="1:8">
      <c r="A72" s="10"/>
      <c r="B72" s="10"/>
      <c r="C72" s="10"/>
      <c r="D72" s="11"/>
      <c r="E72" s="12"/>
      <c r="F72" s="13"/>
      <c r="G72" s="13"/>
    </row>
    <row r="73" spans="1:8">
      <c r="A73" s="10"/>
      <c r="B73" s="10"/>
      <c r="C73" s="10"/>
      <c r="D73" s="11"/>
      <c r="E73" s="12"/>
      <c r="F73" s="13"/>
      <c r="G73" s="13"/>
    </row>
    <row r="74" spans="1:8">
      <c r="A74" s="10"/>
      <c r="B74" s="10"/>
      <c r="C74" s="10"/>
      <c r="D74" s="11"/>
      <c r="E74" s="12"/>
      <c r="F74" s="13"/>
      <c r="G74" s="13"/>
    </row>
    <row r="75" spans="1:8">
      <c r="A75" s="10"/>
      <c r="B75" s="10"/>
      <c r="C75" s="10"/>
      <c r="D75" s="11"/>
      <c r="E75" s="12"/>
      <c r="F75" s="13"/>
      <c r="G75" s="13"/>
    </row>
    <row r="76" spans="1:8">
      <c r="A76" s="10"/>
      <c r="B76" s="10"/>
      <c r="C76" s="10"/>
      <c r="D76" s="11"/>
      <c r="E76" s="12"/>
      <c r="F76" s="13"/>
      <c r="G76" s="13"/>
    </row>
    <row r="77" spans="1:8">
      <c r="A77" s="10"/>
      <c r="B77" s="10"/>
      <c r="C77" s="10"/>
      <c r="D77" s="11"/>
      <c r="E77" s="12"/>
      <c r="F77" s="13"/>
      <c r="G77" s="13"/>
    </row>
    <row r="78" spans="1:8">
      <c r="A78" s="10"/>
      <c r="B78" s="10"/>
      <c r="C78" s="10"/>
      <c r="D78" s="11"/>
      <c r="E78" s="12"/>
      <c r="F78" s="13"/>
      <c r="G78" s="13"/>
    </row>
    <row r="79" spans="1:8">
      <c r="A79" s="10">
        <v>100</v>
      </c>
      <c r="B79" s="10"/>
      <c r="C79" s="10"/>
      <c r="D79" s="11">
        <f>SUMIF($C$4:$C$69,A79,$D$4:$D$69)</f>
        <v>45.2</v>
      </c>
      <c r="E79" s="12"/>
      <c r="F79" s="13"/>
      <c r="G79" s="13"/>
    </row>
    <row r="80" spans="1:8">
      <c r="A80" s="10">
        <v>125</v>
      </c>
      <c r="B80" s="10"/>
      <c r="C80" s="10"/>
      <c r="D80" s="11">
        <f>SUMIF($C$4:$C$69,A80,$D$4:$D$69)</f>
        <v>113.15</v>
      </c>
      <c r="E80" s="12"/>
      <c r="F80" s="13"/>
      <c r="G80" s="13"/>
    </row>
    <row r="81" spans="1:7">
      <c r="A81" s="10">
        <v>150</v>
      </c>
      <c r="B81" s="10"/>
      <c r="C81" s="10"/>
      <c r="D81" s="11">
        <f>SUMIF($C$4:$C$69,A81,$D$4:$D$69)</f>
        <v>17.8</v>
      </c>
      <c r="E81" s="12"/>
      <c r="F81" s="13"/>
      <c r="G81" s="13"/>
    </row>
    <row r="82" spans="1:7">
      <c r="A82" s="10">
        <v>200</v>
      </c>
      <c r="B82" s="10"/>
      <c r="C82" s="10"/>
      <c r="D82" s="11">
        <f>SUMIF($C$4:$C$69,A82,$D$4:$D$69)</f>
        <v>44.15</v>
      </c>
      <c r="E82" s="12"/>
      <c r="F82" s="13"/>
      <c r="G82" s="13"/>
    </row>
    <row r="83" spans="1:7">
      <c r="A83" s="10"/>
      <c r="B83" s="10"/>
      <c r="C83" s="10"/>
      <c r="D83" s="11"/>
      <c r="E83" s="12"/>
      <c r="F83" s="13"/>
      <c r="G83" s="13"/>
    </row>
    <row r="84" spans="1:7">
      <c r="A84" s="10"/>
      <c r="B84" s="10"/>
      <c r="C84" s="10"/>
      <c r="D84" s="11"/>
      <c r="E84" s="12"/>
      <c r="F84" s="13"/>
      <c r="G84" s="13"/>
    </row>
    <row r="85" spans="1:7">
      <c r="A85" s="10"/>
      <c r="B85" s="10"/>
      <c r="C85" s="10"/>
      <c r="D85" s="11"/>
      <c r="E85" s="12"/>
      <c r="F85" s="13"/>
      <c r="G85" s="13"/>
    </row>
    <row r="86" spans="1:7">
      <c r="A86" s="10"/>
      <c r="B86" s="10"/>
      <c r="C86" s="10"/>
      <c r="D86" s="11"/>
      <c r="E86" s="12"/>
      <c r="F86" s="13"/>
      <c r="G86" s="13"/>
    </row>
    <row r="87" spans="1:7">
      <c r="A87" s="10"/>
      <c r="B87" s="10"/>
      <c r="C87" s="10"/>
      <c r="D87" s="11"/>
      <c r="E87" s="12"/>
      <c r="F87" s="13"/>
      <c r="G87" s="13"/>
    </row>
    <row r="88" spans="1:7">
      <c r="A88" s="10"/>
      <c r="B88" s="10"/>
      <c r="C88" s="10"/>
      <c r="D88" s="11"/>
      <c r="E88" s="12"/>
      <c r="F88" s="13"/>
      <c r="G88" s="13"/>
    </row>
    <row r="89" spans="1:7">
      <c r="A89" s="10"/>
      <c r="B89" s="10"/>
      <c r="C89" s="10"/>
      <c r="D89" s="11"/>
      <c r="E89" s="12"/>
      <c r="F89" s="13"/>
      <c r="G89" s="13"/>
    </row>
    <row r="90" spans="1:7">
      <c r="A90" s="10"/>
      <c r="B90" s="10"/>
      <c r="C90" s="10"/>
      <c r="D90" s="10"/>
      <c r="E90" s="12"/>
      <c r="F90" s="13"/>
      <c r="G90" s="13"/>
    </row>
    <row r="91" spans="1:7">
      <c r="A91" s="10"/>
      <c r="B91" s="10"/>
      <c r="C91" s="10"/>
      <c r="D91" s="10"/>
      <c r="E91" s="12"/>
      <c r="F91" s="13"/>
      <c r="G91" s="13"/>
    </row>
    <row r="92" spans="1:7">
      <c r="A92" s="10"/>
      <c r="B92" s="10"/>
      <c r="C92" s="10"/>
      <c r="D92" s="10"/>
      <c r="E92" s="12"/>
      <c r="F92" s="13"/>
      <c r="G92" s="1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LZprojekt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Fusek</dc:creator>
  <cp:lastModifiedBy>admin</cp:lastModifiedBy>
  <dcterms:created xsi:type="dcterms:W3CDTF">2016-03-29T11:36:02Z</dcterms:created>
  <dcterms:modified xsi:type="dcterms:W3CDTF">2025-06-20T14:52:13Z</dcterms:modified>
</cp:coreProperties>
</file>